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9035" windowHeight="12270"/>
  </bookViews>
  <sheets>
    <sheet name="Výsledky" sheetId="1" r:id="rId1"/>
  </sheets>
  <calcPr calcId="145621"/>
</workbook>
</file>

<file path=xl/calcChain.xml><?xml version="1.0" encoding="utf-8"?>
<calcChain xmlns="http://schemas.openxmlformats.org/spreadsheetml/2006/main">
  <c r="B18" i="1" l="1"/>
  <c r="B19" i="1"/>
  <c r="B20" i="1"/>
  <c r="H37" i="1"/>
  <c r="H36" i="1"/>
  <c r="H34" i="1"/>
  <c r="H33" i="1"/>
  <c r="B31" i="1"/>
  <c r="B33" i="1"/>
  <c r="B34" i="1"/>
  <c r="B35" i="1"/>
  <c r="B36" i="1"/>
  <c r="B37" i="1"/>
  <c r="H32" i="1"/>
  <c r="B32" i="1" s="1"/>
  <c r="B28" i="1"/>
  <c r="H30" i="1"/>
  <c r="B30" i="1" s="1"/>
  <c r="B48" i="1"/>
  <c r="B49" i="1"/>
  <c r="B50" i="1"/>
  <c r="B51" i="1"/>
  <c r="B52" i="1"/>
  <c r="B53" i="1"/>
  <c r="B47" i="1"/>
  <c r="B45" i="1" l="1"/>
  <c r="B44" i="1"/>
  <c r="B43" i="1"/>
  <c r="B42" i="1"/>
  <c r="B41" i="1"/>
  <c r="B40" i="1"/>
  <c r="B39" i="1"/>
  <c r="B38" i="1"/>
  <c r="B29" i="1"/>
  <c r="B27" i="1"/>
  <c r="B26" i="1"/>
  <c r="B25" i="1"/>
  <c r="B24" i="1"/>
  <c r="B23" i="1"/>
  <c r="B22" i="1"/>
  <c r="B17" i="1"/>
  <c r="B16" i="1"/>
  <c r="B15" i="1"/>
  <c r="B14" i="1"/>
  <c r="B13" i="1"/>
  <c r="B12" i="1"/>
  <c r="B11" i="1"/>
  <c r="B21" i="1"/>
  <c r="B8" i="1" l="1"/>
  <c r="B4" i="1"/>
  <c r="B6" i="1"/>
  <c r="B9" i="1"/>
  <c r="B5" i="1"/>
  <c r="B7" i="1"/>
</calcChain>
</file>

<file path=xl/sharedStrings.xml><?xml version="1.0" encoding="utf-8"?>
<sst xmlns="http://schemas.openxmlformats.org/spreadsheetml/2006/main" count="78" uniqueCount="67">
  <si>
    <t>královský ústup</t>
  </si>
  <si>
    <t>Ká</t>
  </si>
  <si>
    <t>Pořadí</t>
  </si>
  <si>
    <t>Jméno</t>
  </si>
  <si>
    <t>Celkem Ká</t>
  </si>
  <si>
    <t>Rataj Stanislav</t>
  </si>
  <si>
    <t>ústupovka</t>
  </si>
  <si>
    <t>kyvadlo</t>
  </si>
  <si>
    <t>králíci</t>
  </si>
  <si>
    <t>smíšené terče</t>
  </si>
  <si>
    <t>postupka</t>
  </si>
  <si>
    <t>kolečka</t>
  </si>
  <si>
    <t>dálková</t>
  </si>
  <si>
    <t>Suchardová Johanka</t>
  </si>
  <si>
    <t>Primitivní luk</t>
  </si>
  <si>
    <t>Tradiční luk</t>
  </si>
  <si>
    <t>Král Patrik Ajuta</t>
  </si>
  <si>
    <t>Schulz Lojza</t>
  </si>
  <si>
    <t>Fieger Antonín</t>
  </si>
  <si>
    <t>Kodýdek Miloš</t>
  </si>
  <si>
    <t>20m</t>
  </si>
  <si>
    <t>25m</t>
  </si>
  <si>
    <t>Mareš Pavel</t>
  </si>
  <si>
    <t>Kovač Jan</t>
  </si>
  <si>
    <t>Vavřina Martin</t>
  </si>
  <si>
    <t>Mazánek Jan</t>
  </si>
  <si>
    <t>Seibert Zdeněk</t>
  </si>
  <si>
    <t>Kučerová Martina</t>
  </si>
  <si>
    <t>Seibert Ondřej</t>
  </si>
  <si>
    <t>Bumba Pavel</t>
  </si>
  <si>
    <t>Čtvrtečková Tereza</t>
  </si>
  <si>
    <t>Smetáčková Romana</t>
  </si>
  <si>
    <t>Ratajová Jolana</t>
  </si>
  <si>
    <t>Rataj Sebastian</t>
  </si>
  <si>
    <t>Boháček Aron</t>
  </si>
  <si>
    <t>Boháček Kryštof</t>
  </si>
  <si>
    <t>rychlo- střelba</t>
  </si>
  <si>
    <t>3D</t>
  </si>
  <si>
    <t>Navrátil Václav</t>
  </si>
  <si>
    <t>Čubová Sára</t>
  </si>
  <si>
    <t xml:space="preserve">Děti </t>
  </si>
  <si>
    <t>Čubová Bára</t>
  </si>
  <si>
    <t>Král Artuš</t>
  </si>
  <si>
    <t>Louthan Ondra</t>
  </si>
  <si>
    <t>Hluštík Luboš</t>
  </si>
  <si>
    <t>Frélich Martin</t>
  </si>
  <si>
    <t>Škraňka Pavel</t>
  </si>
  <si>
    <t>Čuba Ludvík</t>
  </si>
  <si>
    <t>Pohl Jiří</t>
  </si>
  <si>
    <t>Košvanec Jindřich</t>
  </si>
  <si>
    <t>Open + Holý luk</t>
  </si>
  <si>
    <t>Hušek Tonda</t>
  </si>
  <si>
    <t>Kácha Láďa</t>
  </si>
  <si>
    <t>Plašil Mirek</t>
  </si>
  <si>
    <t>Tenorová Eva</t>
  </si>
  <si>
    <t>Navrátilová Radka</t>
  </si>
  <si>
    <t>Ratajová Petra</t>
  </si>
  <si>
    <t>Anděl Hombre</t>
  </si>
  <si>
    <t>Špaček Vlasta</t>
  </si>
  <si>
    <t>Volovská Lenka</t>
  </si>
  <si>
    <t>Skácel Petr</t>
  </si>
  <si>
    <t>Němec Petr</t>
  </si>
  <si>
    <t>Zelenka Jaroslav</t>
  </si>
  <si>
    <t>Zelenková Jařenka</t>
  </si>
  <si>
    <t>Melika Jan</t>
  </si>
  <si>
    <t>Podhorka Tomáš</t>
  </si>
  <si>
    <t>Králová Soňa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</si>
</sst>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1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17" sqref="B17:B20"/>
    </sheetView>
  </sheetViews>
  <sheetFormatPr defaultRowHeight="15" x14ac:dyDescent="0.25"/>
  <cols>
    <col min="1" max="1" width="22.42578125" customWidth="1"/>
    <col min="2" max="2" width="9.140625" customWidth="1"/>
    <col min="3" max="3" width="6.5703125" customWidth="1"/>
    <col min="4" max="15" width="10.7109375" customWidth="1"/>
    <col min="16" max="16" width="2.7109375" customWidth="1"/>
    <col min="17" max="17" width="3.140625" customWidth="1"/>
  </cols>
  <sheetData>
    <row r="1" spans="1:16" ht="32.25" customHeight="1" x14ac:dyDescent="0.25">
      <c r="A1" s="13" t="s">
        <v>3</v>
      </c>
      <c r="B1" s="13" t="s">
        <v>4</v>
      </c>
      <c r="C1" s="13" t="s">
        <v>2</v>
      </c>
      <c r="D1" s="2" t="s">
        <v>20</v>
      </c>
      <c r="E1" s="2" t="s">
        <v>21</v>
      </c>
      <c r="F1" s="5" t="s">
        <v>6</v>
      </c>
      <c r="G1" s="14" t="s">
        <v>0</v>
      </c>
      <c r="H1" s="14" t="s">
        <v>9</v>
      </c>
      <c r="I1" s="5" t="s">
        <v>10</v>
      </c>
      <c r="J1" s="5" t="s">
        <v>11</v>
      </c>
      <c r="K1" s="5" t="s">
        <v>7</v>
      </c>
      <c r="L1" s="14" t="s">
        <v>36</v>
      </c>
      <c r="M1" s="5" t="s">
        <v>8</v>
      </c>
      <c r="N1" s="5" t="s">
        <v>12</v>
      </c>
      <c r="O1" s="5" t="s">
        <v>37</v>
      </c>
    </row>
    <row r="2" spans="1:16" x14ac:dyDescent="0.25">
      <c r="A2" s="13"/>
      <c r="B2" s="13"/>
      <c r="C2" s="13"/>
      <c r="D2" s="2" t="s">
        <v>1</v>
      </c>
      <c r="E2" s="2" t="s">
        <v>1</v>
      </c>
      <c r="F2" s="2" t="s">
        <v>1</v>
      </c>
      <c r="G2" s="2" t="s">
        <v>1</v>
      </c>
      <c r="H2" s="5" t="s">
        <v>1</v>
      </c>
      <c r="I2" s="2" t="s">
        <v>1</v>
      </c>
      <c r="J2" s="5" t="s">
        <v>1</v>
      </c>
      <c r="K2" s="5" t="s">
        <v>1</v>
      </c>
      <c r="L2" s="5" t="s">
        <v>1</v>
      </c>
      <c r="M2" s="5" t="s">
        <v>1</v>
      </c>
      <c r="N2" s="2" t="s">
        <v>1</v>
      </c>
      <c r="O2" s="5" t="s">
        <v>1</v>
      </c>
    </row>
    <row r="3" spans="1:16" x14ac:dyDescent="0.25">
      <c r="A3" s="12" t="s">
        <v>14</v>
      </c>
      <c r="B3" s="9"/>
      <c r="C3" s="9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</row>
    <row r="4" spans="1:16" x14ac:dyDescent="0.25">
      <c r="A4" s="4" t="s">
        <v>5</v>
      </c>
      <c r="B4" s="4">
        <f>SUM(D4:O4)</f>
        <v>851</v>
      </c>
      <c r="C4" s="8">
        <v>1</v>
      </c>
      <c r="D4" s="15">
        <v>56</v>
      </c>
      <c r="E4" s="10">
        <v>46</v>
      </c>
      <c r="F4" s="10">
        <v>112</v>
      </c>
      <c r="G4" s="10">
        <v>80</v>
      </c>
      <c r="H4" s="10">
        <v>54</v>
      </c>
      <c r="I4" s="16">
        <v>70</v>
      </c>
      <c r="J4" s="10">
        <v>93</v>
      </c>
      <c r="K4" s="10">
        <v>60</v>
      </c>
      <c r="L4" s="10">
        <v>63</v>
      </c>
      <c r="M4" s="10">
        <v>80</v>
      </c>
      <c r="N4" s="10">
        <v>26</v>
      </c>
      <c r="O4" s="10">
        <v>111</v>
      </c>
      <c r="P4" s="3"/>
    </row>
    <row r="5" spans="1:16" x14ac:dyDescent="0.25">
      <c r="A5" s="4" t="s">
        <v>13</v>
      </c>
      <c r="B5" s="4">
        <f>SUM(D5:O5)</f>
        <v>795</v>
      </c>
      <c r="C5" s="8">
        <v>2</v>
      </c>
      <c r="D5" s="15">
        <v>62</v>
      </c>
      <c r="E5" s="10">
        <v>52</v>
      </c>
      <c r="F5" s="10">
        <v>123</v>
      </c>
      <c r="G5" s="10">
        <v>90</v>
      </c>
      <c r="H5" s="10">
        <v>68</v>
      </c>
      <c r="I5" s="10">
        <v>60</v>
      </c>
      <c r="J5" s="10">
        <v>24</v>
      </c>
      <c r="K5" s="10">
        <v>30</v>
      </c>
      <c r="L5" s="10">
        <v>72</v>
      </c>
      <c r="M5" s="10">
        <v>50</v>
      </c>
      <c r="N5" s="10">
        <v>52</v>
      </c>
      <c r="O5" s="10">
        <v>112</v>
      </c>
      <c r="P5" s="3"/>
    </row>
    <row r="6" spans="1:16" x14ac:dyDescent="0.25">
      <c r="A6" s="4" t="s">
        <v>60</v>
      </c>
      <c r="B6" s="4">
        <f>SUM(D6:O6)</f>
        <v>790</v>
      </c>
      <c r="C6" s="8">
        <v>3</v>
      </c>
      <c r="D6" s="15">
        <v>54</v>
      </c>
      <c r="E6" s="10">
        <v>51</v>
      </c>
      <c r="F6" s="10">
        <v>82</v>
      </c>
      <c r="G6" s="10">
        <v>110</v>
      </c>
      <c r="H6" s="10">
        <v>66</v>
      </c>
      <c r="I6" s="10">
        <v>60</v>
      </c>
      <c r="J6" s="10">
        <v>30</v>
      </c>
      <c r="K6" s="10">
        <v>50</v>
      </c>
      <c r="L6" s="10">
        <v>63</v>
      </c>
      <c r="M6" s="10">
        <v>50</v>
      </c>
      <c r="N6" s="10">
        <v>36</v>
      </c>
      <c r="O6" s="10">
        <v>138</v>
      </c>
      <c r="P6" s="3"/>
    </row>
    <row r="7" spans="1:16" x14ac:dyDescent="0.25">
      <c r="A7" s="4" t="s">
        <v>61</v>
      </c>
      <c r="B7" s="4">
        <f>SUM(D7:O7)</f>
        <v>674</v>
      </c>
      <c r="C7" s="8">
        <v>4</v>
      </c>
      <c r="D7" s="15">
        <v>50</v>
      </c>
      <c r="E7" s="10">
        <v>39</v>
      </c>
      <c r="F7" s="10">
        <v>78</v>
      </c>
      <c r="G7" s="10">
        <v>60</v>
      </c>
      <c r="H7" s="10">
        <v>52</v>
      </c>
      <c r="I7" s="10">
        <v>80</v>
      </c>
      <c r="J7" s="10">
        <v>63</v>
      </c>
      <c r="K7" s="10">
        <v>20</v>
      </c>
      <c r="L7" s="10">
        <v>45</v>
      </c>
      <c r="M7" s="10">
        <v>40</v>
      </c>
      <c r="N7" s="10">
        <v>14</v>
      </c>
      <c r="O7" s="10">
        <v>133</v>
      </c>
      <c r="P7" s="3"/>
    </row>
    <row r="8" spans="1:16" x14ac:dyDescent="0.25">
      <c r="A8" s="4" t="s">
        <v>35</v>
      </c>
      <c r="B8" s="4">
        <f>SUM(D8:O8)</f>
        <v>598</v>
      </c>
      <c r="C8" s="8">
        <v>5</v>
      </c>
      <c r="D8" s="15">
        <v>38</v>
      </c>
      <c r="E8" s="10">
        <v>28</v>
      </c>
      <c r="F8" s="10">
        <v>78</v>
      </c>
      <c r="G8" s="10">
        <v>80</v>
      </c>
      <c r="H8" s="10">
        <v>24</v>
      </c>
      <c r="I8" s="10">
        <v>50</v>
      </c>
      <c r="J8" s="10">
        <v>54</v>
      </c>
      <c r="K8" s="10">
        <v>30</v>
      </c>
      <c r="L8" s="10">
        <v>63</v>
      </c>
      <c r="M8" s="10">
        <v>40</v>
      </c>
      <c r="N8" s="10">
        <v>24</v>
      </c>
      <c r="O8" s="10">
        <v>89</v>
      </c>
      <c r="P8" s="3"/>
    </row>
    <row r="9" spans="1:16" x14ac:dyDescent="0.25">
      <c r="A9" s="4" t="s">
        <v>62</v>
      </c>
      <c r="B9" s="4">
        <f>SUM(D9:O9)</f>
        <v>549</v>
      </c>
      <c r="C9" s="8">
        <v>6</v>
      </c>
      <c r="D9" s="15">
        <v>34</v>
      </c>
      <c r="E9" s="10">
        <v>32</v>
      </c>
      <c r="F9" s="10">
        <v>60</v>
      </c>
      <c r="G9" s="10">
        <v>30</v>
      </c>
      <c r="H9" s="10">
        <v>48</v>
      </c>
      <c r="I9" s="10">
        <v>40</v>
      </c>
      <c r="J9" s="10">
        <v>54</v>
      </c>
      <c r="K9" s="10">
        <v>0</v>
      </c>
      <c r="L9" s="10">
        <v>36</v>
      </c>
      <c r="M9" s="10">
        <v>30</v>
      </c>
      <c r="N9" s="10">
        <v>52</v>
      </c>
      <c r="O9" s="10">
        <v>133</v>
      </c>
      <c r="P9" s="3"/>
    </row>
    <row r="10" spans="1:16" x14ac:dyDescent="0.25">
      <c r="A10" s="12" t="s">
        <v>15</v>
      </c>
      <c r="B10" s="9"/>
      <c r="C10" s="9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3"/>
    </row>
    <row r="11" spans="1:16" x14ac:dyDescent="0.25">
      <c r="A11" s="4" t="s">
        <v>16</v>
      </c>
      <c r="B11" s="4">
        <f>SUM(D11:O11)</f>
        <v>923</v>
      </c>
      <c r="C11" s="8">
        <v>1</v>
      </c>
      <c r="D11" s="15">
        <v>57</v>
      </c>
      <c r="E11" s="10">
        <v>32</v>
      </c>
      <c r="F11" s="10">
        <v>102</v>
      </c>
      <c r="G11" s="10">
        <v>110</v>
      </c>
      <c r="H11" s="10">
        <v>66</v>
      </c>
      <c r="I11" s="10">
        <v>70</v>
      </c>
      <c r="J11" s="10">
        <v>72</v>
      </c>
      <c r="K11" s="10">
        <v>70</v>
      </c>
      <c r="L11" s="10">
        <v>81</v>
      </c>
      <c r="M11" s="10">
        <v>60</v>
      </c>
      <c r="N11" s="10">
        <v>98</v>
      </c>
      <c r="O11" s="10">
        <v>105</v>
      </c>
      <c r="P11" s="3"/>
    </row>
    <row r="12" spans="1:16" x14ac:dyDescent="0.25">
      <c r="A12" s="4" t="s">
        <v>18</v>
      </c>
      <c r="B12" s="4">
        <f>SUM(D12:O12)</f>
        <v>847</v>
      </c>
      <c r="C12" s="8">
        <v>2</v>
      </c>
      <c r="D12" s="15">
        <v>81</v>
      </c>
      <c r="E12" s="10">
        <v>58</v>
      </c>
      <c r="F12" s="10">
        <v>107</v>
      </c>
      <c r="G12" s="10">
        <v>70</v>
      </c>
      <c r="H12" s="10">
        <v>90</v>
      </c>
      <c r="I12" s="10">
        <v>70</v>
      </c>
      <c r="J12" s="10">
        <v>48</v>
      </c>
      <c r="K12" s="10">
        <v>30</v>
      </c>
      <c r="L12" s="10">
        <v>45</v>
      </c>
      <c r="M12" s="10">
        <v>60</v>
      </c>
      <c r="N12" s="10">
        <v>62</v>
      </c>
      <c r="O12" s="10">
        <v>126</v>
      </c>
      <c r="P12" s="3"/>
    </row>
    <row r="13" spans="1:16" x14ac:dyDescent="0.25">
      <c r="A13" s="4" t="s">
        <v>63</v>
      </c>
      <c r="B13" s="4">
        <f>SUM(D13:O13)</f>
        <v>724</v>
      </c>
      <c r="C13" s="8">
        <v>3</v>
      </c>
      <c r="D13" s="15">
        <v>43</v>
      </c>
      <c r="E13" s="10">
        <v>33</v>
      </c>
      <c r="F13" s="10">
        <v>106</v>
      </c>
      <c r="G13" s="10">
        <v>90</v>
      </c>
      <c r="H13" s="10">
        <v>64</v>
      </c>
      <c r="I13" s="10">
        <v>50</v>
      </c>
      <c r="J13" s="10">
        <v>30</v>
      </c>
      <c r="K13" s="10">
        <v>30</v>
      </c>
      <c r="L13" s="10">
        <v>108</v>
      </c>
      <c r="M13" s="10">
        <v>60</v>
      </c>
      <c r="N13" s="10">
        <v>18</v>
      </c>
      <c r="O13" s="10">
        <v>92</v>
      </c>
      <c r="P13" s="3"/>
    </row>
    <row r="14" spans="1:16" x14ac:dyDescent="0.25">
      <c r="A14" s="4" t="s">
        <v>17</v>
      </c>
      <c r="B14" s="4">
        <f>SUM(D14:O14)</f>
        <v>682</v>
      </c>
      <c r="C14" s="8">
        <v>4</v>
      </c>
      <c r="D14" s="15">
        <v>58</v>
      </c>
      <c r="E14" s="10">
        <v>52</v>
      </c>
      <c r="F14" s="10">
        <v>36</v>
      </c>
      <c r="G14" s="10">
        <v>110</v>
      </c>
      <c r="H14" s="10">
        <v>72</v>
      </c>
      <c r="I14" s="10">
        <v>50</v>
      </c>
      <c r="J14" s="10">
        <v>15</v>
      </c>
      <c r="K14" s="10">
        <v>10</v>
      </c>
      <c r="L14" s="10">
        <v>63</v>
      </c>
      <c r="M14" s="10">
        <v>40</v>
      </c>
      <c r="N14" s="10">
        <v>72</v>
      </c>
      <c r="O14" s="10">
        <v>104</v>
      </c>
      <c r="P14" s="3"/>
    </row>
    <row r="15" spans="1:16" x14ac:dyDescent="0.25">
      <c r="A15" s="4" t="s">
        <v>19</v>
      </c>
      <c r="B15" s="4">
        <f>SUM(D15:O15)</f>
        <v>680</v>
      </c>
      <c r="C15" s="8">
        <v>5</v>
      </c>
      <c r="D15" s="15">
        <v>43</v>
      </c>
      <c r="E15" s="10">
        <v>56</v>
      </c>
      <c r="F15" s="10">
        <v>48</v>
      </c>
      <c r="G15" s="10">
        <v>90</v>
      </c>
      <c r="H15" s="10">
        <v>24</v>
      </c>
      <c r="I15" s="10">
        <v>40</v>
      </c>
      <c r="J15" s="10">
        <v>63</v>
      </c>
      <c r="K15" s="10">
        <v>40</v>
      </c>
      <c r="L15" s="10">
        <v>45</v>
      </c>
      <c r="M15" s="10">
        <v>50</v>
      </c>
      <c r="N15" s="10">
        <v>68</v>
      </c>
      <c r="O15" s="10">
        <v>113</v>
      </c>
      <c r="P15" s="3"/>
    </row>
    <row r="16" spans="1:16" x14ac:dyDescent="0.25">
      <c r="A16" s="4" t="s">
        <v>64</v>
      </c>
      <c r="B16" s="4">
        <f>SUM(D16:O16)</f>
        <v>563</v>
      </c>
      <c r="C16" s="8">
        <v>6</v>
      </c>
      <c r="D16" s="15">
        <v>72</v>
      </c>
      <c r="E16" s="10">
        <v>42</v>
      </c>
      <c r="F16" s="10">
        <v>30</v>
      </c>
      <c r="G16" s="10">
        <v>100</v>
      </c>
      <c r="H16" s="10">
        <v>60</v>
      </c>
      <c r="I16" s="10">
        <v>40</v>
      </c>
      <c r="J16" s="10">
        <v>15</v>
      </c>
      <c r="K16" s="10">
        <v>0</v>
      </c>
      <c r="L16" s="10">
        <v>54</v>
      </c>
      <c r="M16" s="10">
        <v>30</v>
      </c>
      <c r="N16" s="10">
        <v>42</v>
      </c>
      <c r="O16" s="10">
        <v>78</v>
      </c>
      <c r="P16" s="3"/>
    </row>
    <row r="17" spans="1:19" x14ac:dyDescent="0.25">
      <c r="A17" s="25" t="s">
        <v>65</v>
      </c>
      <c r="B17" s="4">
        <f>SUM(D17:O17)</f>
        <v>488</v>
      </c>
      <c r="C17" s="8">
        <v>7</v>
      </c>
      <c r="D17" s="15">
        <v>54</v>
      </c>
      <c r="E17" s="10">
        <v>23</v>
      </c>
      <c r="F17" s="10">
        <v>88</v>
      </c>
      <c r="G17" s="10">
        <v>70</v>
      </c>
      <c r="H17" s="10">
        <v>48</v>
      </c>
      <c r="I17" s="10">
        <v>40</v>
      </c>
      <c r="J17" s="10">
        <v>0</v>
      </c>
      <c r="K17" s="10">
        <v>10</v>
      </c>
      <c r="L17" s="10">
        <v>45</v>
      </c>
      <c r="M17" s="10">
        <v>20</v>
      </c>
      <c r="N17" s="10">
        <v>32</v>
      </c>
      <c r="O17" s="10">
        <v>58</v>
      </c>
      <c r="P17" s="3"/>
    </row>
    <row r="18" spans="1:19" x14ac:dyDescent="0.25">
      <c r="A18" s="25" t="s">
        <v>22</v>
      </c>
      <c r="B18" s="4">
        <f t="shared" ref="B18:B20" si="0">SUM(D18:O18)</f>
        <v>369</v>
      </c>
      <c r="C18" s="8">
        <v>8</v>
      </c>
      <c r="D18" s="15">
        <v>23</v>
      </c>
      <c r="E18" s="10">
        <v>35</v>
      </c>
      <c r="F18" s="10">
        <v>50</v>
      </c>
      <c r="G18" s="10">
        <v>70</v>
      </c>
      <c r="H18" s="10">
        <v>24</v>
      </c>
      <c r="I18" s="10"/>
      <c r="J18" s="10">
        <v>0</v>
      </c>
      <c r="K18" s="10">
        <v>30</v>
      </c>
      <c r="L18" s="10">
        <v>27</v>
      </c>
      <c r="M18" s="10">
        <v>70</v>
      </c>
      <c r="N18" s="10">
        <v>40</v>
      </c>
      <c r="O18" s="10"/>
      <c r="P18" s="3"/>
    </row>
    <row r="19" spans="1:19" x14ac:dyDescent="0.25">
      <c r="A19" s="18" t="s">
        <v>66</v>
      </c>
      <c r="B19" s="4">
        <f t="shared" si="0"/>
        <v>364</v>
      </c>
      <c r="C19" s="8">
        <v>9</v>
      </c>
      <c r="D19" s="15">
        <v>24</v>
      </c>
      <c r="E19" s="10">
        <v>11</v>
      </c>
      <c r="F19" s="10">
        <v>69</v>
      </c>
      <c r="G19" s="10">
        <v>30</v>
      </c>
      <c r="H19" s="10">
        <v>24</v>
      </c>
      <c r="I19" s="10">
        <v>40</v>
      </c>
      <c r="J19" s="10">
        <v>15</v>
      </c>
      <c r="K19" s="10">
        <v>10</v>
      </c>
      <c r="L19" s="10">
        <v>21</v>
      </c>
      <c r="M19" s="10">
        <v>40</v>
      </c>
      <c r="N19" s="10">
        <v>14</v>
      </c>
      <c r="O19" s="10">
        <v>66</v>
      </c>
      <c r="P19" s="3"/>
      <c r="R19" s="3"/>
      <c r="S19" s="3"/>
    </row>
    <row r="20" spans="1:19" x14ac:dyDescent="0.25">
      <c r="A20" s="12" t="s">
        <v>50</v>
      </c>
      <c r="B20" s="4">
        <f t="shared" si="0"/>
        <v>0</v>
      </c>
      <c r="C20" s="9"/>
      <c r="P20" s="3"/>
    </row>
    <row r="21" spans="1:19" x14ac:dyDescent="0.25">
      <c r="A21" s="4" t="s">
        <v>43</v>
      </c>
      <c r="B21" s="4">
        <f>SUM(D21:O21)</f>
        <v>1277</v>
      </c>
      <c r="C21" s="8">
        <v>1</v>
      </c>
      <c r="D21" s="15">
        <v>92</v>
      </c>
      <c r="E21" s="10">
        <v>85</v>
      </c>
      <c r="F21" s="10">
        <v>120</v>
      </c>
      <c r="G21" s="10">
        <v>150</v>
      </c>
      <c r="H21" s="10">
        <v>102</v>
      </c>
      <c r="I21" s="10">
        <v>100</v>
      </c>
      <c r="J21" s="10">
        <v>84</v>
      </c>
      <c r="K21" s="10">
        <v>40</v>
      </c>
      <c r="L21" s="10">
        <v>63</v>
      </c>
      <c r="M21" s="10">
        <v>80</v>
      </c>
      <c r="N21" s="10">
        <v>126</v>
      </c>
      <c r="O21" s="10">
        <v>235</v>
      </c>
      <c r="P21" s="3"/>
    </row>
    <row r="22" spans="1:19" x14ac:dyDescent="0.25">
      <c r="A22" s="4" t="s">
        <v>44</v>
      </c>
      <c r="B22" s="4">
        <f>SUM(D22:O22)</f>
        <v>1211</v>
      </c>
      <c r="C22" s="8">
        <v>2</v>
      </c>
      <c r="D22" s="15">
        <v>80</v>
      </c>
      <c r="E22" s="10">
        <v>70</v>
      </c>
      <c r="F22" s="10">
        <v>112</v>
      </c>
      <c r="G22" s="10">
        <v>160</v>
      </c>
      <c r="H22" s="10">
        <v>92</v>
      </c>
      <c r="I22" s="10">
        <v>100</v>
      </c>
      <c r="J22" s="10">
        <v>87</v>
      </c>
      <c r="K22" s="10">
        <v>50</v>
      </c>
      <c r="L22" s="10">
        <v>90</v>
      </c>
      <c r="M22" s="10">
        <v>90</v>
      </c>
      <c r="N22" s="10">
        <v>72</v>
      </c>
      <c r="O22" s="10">
        <v>208</v>
      </c>
      <c r="P22" s="3"/>
    </row>
    <row r="23" spans="1:19" x14ac:dyDescent="0.25">
      <c r="A23" s="4" t="s">
        <v>45</v>
      </c>
      <c r="B23" s="4">
        <f>SUM(D23:O23)</f>
        <v>1184</v>
      </c>
      <c r="C23" s="8">
        <v>3</v>
      </c>
      <c r="D23" s="15">
        <v>83</v>
      </c>
      <c r="E23" s="10">
        <v>74</v>
      </c>
      <c r="F23" s="10">
        <v>106</v>
      </c>
      <c r="G23" s="10">
        <v>230</v>
      </c>
      <c r="H23" s="10">
        <v>94</v>
      </c>
      <c r="I23" s="10">
        <v>80</v>
      </c>
      <c r="J23" s="10">
        <v>30</v>
      </c>
      <c r="K23" s="10">
        <v>100</v>
      </c>
      <c r="L23" s="10">
        <v>63</v>
      </c>
      <c r="M23" s="10">
        <v>50</v>
      </c>
      <c r="N23" s="10">
        <v>114</v>
      </c>
      <c r="O23" s="10">
        <v>160</v>
      </c>
      <c r="P23" s="7"/>
      <c r="Q23" s="6"/>
    </row>
    <row r="24" spans="1:19" x14ac:dyDescent="0.25">
      <c r="A24" s="4" t="s">
        <v>25</v>
      </c>
      <c r="B24" s="4">
        <f>SUM(D24:O24)</f>
        <v>1011</v>
      </c>
      <c r="C24" s="8">
        <v>4</v>
      </c>
      <c r="D24" s="15">
        <v>74</v>
      </c>
      <c r="E24" s="10">
        <v>70</v>
      </c>
      <c r="F24" s="10">
        <v>100</v>
      </c>
      <c r="G24" s="10">
        <v>90</v>
      </c>
      <c r="H24" s="10">
        <v>92</v>
      </c>
      <c r="I24" s="10">
        <v>80</v>
      </c>
      <c r="J24" s="10">
        <v>84</v>
      </c>
      <c r="K24" s="10">
        <v>50</v>
      </c>
      <c r="L24" s="10">
        <v>63</v>
      </c>
      <c r="M24" s="10">
        <v>60</v>
      </c>
      <c r="N24" s="10">
        <v>48</v>
      </c>
      <c r="O24" s="10">
        <v>200</v>
      </c>
      <c r="P24" s="7"/>
      <c r="Q24" s="6"/>
    </row>
    <row r="25" spans="1:19" x14ac:dyDescent="0.25">
      <c r="A25" s="25" t="s">
        <v>46</v>
      </c>
      <c r="B25" s="4">
        <f>SUM(D25:O25)</f>
        <v>937</v>
      </c>
      <c r="C25" s="8">
        <v>5</v>
      </c>
      <c r="D25" s="15">
        <v>73</v>
      </c>
      <c r="E25" s="10">
        <v>67</v>
      </c>
      <c r="F25" s="10">
        <v>58</v>
      </c>
      <c r="G25" s="10">
        <v>110</v>
      </c>
      <c r="H25" s="10">
        <v>56</v>
      </c>
      <c r="I25" s="10">
        <v>80</v>
      </c>
      <c r="J25" s="10">
        <v>78</v>
      </c>
      <c r="K25" s="10">
        <v>20</v>
      </c>
      <c r="L25" s="10">
        <v>81</v>
      </c>
      <c r="M25" s="10">
        <v>70</v>
      </c>
      <c r="N25" s="10">
        <v>66</v>
      </c>
      <c r="O25" s="10">
        <v>178</v>
      </c>
      <c r="P25" s="7"/>
      <c r="Q25" s="6"/>
    </row>
    <row r="26" spans="1:19" x14ac:dyDescent="0.25">
      <c r="A26" s="4" t="s">
        <v>24</v>
      </c>
      <c r="B26" s="4">
        <f>SUM(D26:O26)</f>
        <v>918</v>
      </c>
      <c r="C26" s="8">
        <v>6</v>
      </c>
      <c r="D26" s="15">
        <v>58</v>
      </c>
      <c r="E26" s="10">
        <v>51</v>
      </c>
      <c r="F26" s="10">
        <v>114</v>
      </c>
      <c r="G26" s="10">
        <v>90</v>
      </c>
      <c r="H26" s="10">
        <v>76</v>
      </c>
      <c r="I26" s="10">
        <v>60</v>
      </c>
      <c r="J26" s="10">
        <v>39</v>
      </c>
      <c r="K26" s="10">
        <v>80</v>
      </c>
      <c r="L26" s="10">
        <v>90</v>
      </c>
      <c r="M26" s="10">
        <v>50</v>
      </c>
      <c r="N26" s="10">
        <v>88</v>
      </c>
      <c r="O26" s="10">
        <v>122</v>
      </c>
    </row>
    <row r="27" spans="1:19" x14ac:dyDescent="0.25">
      <c r="A27" s="4" t="s">
        <v>23</v>
      </c>
      <c r="B27" s="4">
        <f>SUM(D27:O27)</f>
        <v>916</v>
      </c>
      <c r="C27" s="8">
        <v>7</v>
      </c>
      <c r="D27" s="15">
        <v>78</v>
      </c>
      <c r="E27" s="10">
        <v>65</v>
      </c>
      <c r="F27" s="10">
        <v>114</v>
      </c>
      <c r="G27" s="10">
        <v>70</v>
      </c>
      <c r="H27" s="10">
        <v>88</v>
      </c>
      <c r="I27" s="10">
        <v>100</v>
      </c>
      <c r="J27" s="10">
        <v>24</v>
      </c>
      <c r="K27" s="10">
        <v>20</v>
      </c>
      <c r="L27" s="10">
        <v>63</v>
      </c>
      <c r="M27" s="10">
        <v>40</v>
      </c>
      <c r="N27" s="10">
        <v>80</v>
      </c>
      <c r="O27" s="10">
        <v>174</v>
      </c>
    </row>
    <row r="28" spans="1:19" x14ac:dyDescent="0.25">
      <c r="A28" s="4" t="s">
        <v>47</v>
      </c>
      <c r="B28" s="4">
        <f>SUM(D28:O28)</f>
        <v>905</v>
      </c>
      <c r="C28" s="8">
        <v>8</v>
      </c>
      <c r="D28" s="15">
        <v>63</v>
      </c>
      <c r="E28" s="10">
        <v>43</v>
      </c>
      <c r="F28" s="10">
        <v>96</v>
      </c>
      <c r="G28" s="10">
        <v>90</v>
      </c>
      <c r="H28" s="10">
        <v>52</v>
      </c>
      <c r="I28" s="10">
        <v>80</v>
      </c>
      <c r="J28" s="10">
        <v>114</v>
      </c>
      <c r="K28" s="10">
        <v>30</v>
      </c>
      <c r="L28" s="10">
        <v>81</v>
      </c>
      <c r="M28" s="10">
        <v>50</v>
      </c>
      <c r="N28" s="10">
        <v>88</v>
      </c>
      <c r="O28" s="10">
        <v>118</v>
      </c>
    </row>
    <row r="29" spans="1:19" x14ac:dyDescent="0.25">
      <c r="A29" s="4" t="s">
        <v>48</v>
      </c>
      <c r="B29" s="4">
        <f>SUM(D29:O29)</f>
        <v>886</v>
      </c>
      <c r="C29" s="8">
        <v>10</v>
      </c>
      <c r="D29" s="15">
        <v>57</v>
      </c>
      <c r="E29" s="10">
        <v>58</v>
      </c>
      <c r="F29" s="10">
        <v>106</v>
      </c>
      <c r="G29" s="10">
        <v>110</v>
      </c>
      <c r="H29" s="10">
        <v>76</v>
      </c>
      <c r="I29" s="10">
        <v>70</v>
      </c>
      <c r="J29" s="10">
        <v>24</v>
      </c>
      <c r="K29" s="10">
        <v>50</v>
      </c>
      <c r="L29" s="10">
        <v>72</v>
      </c>
      <c r="M29" s="10">
        <v>50</v>
      </c>
      <c r="N29" s="10">
        <v>62</v>
      </c>
      <c r="O29" s="10">
        <v>151</v>
      </c>
    </row>
    <row r="30" spans="1:19" x14ac:dyDescent="0.25">
      <c r="A30" s="25" t="s">
        <v>26</v>
      </c>
      <c r="B30" s="4">
        <f>SUM(D30:O30)</f>
        <v>861</v>
      </c>
      <c r="C30" s="8">
        <v>11</v>
      </c>
      <c r="D30" s="15">
        <v>68</v>
      </c>
      <c r="E30" s="10">
        <v>55</v>
      </c>
      <c r="F30" s="10">
        <v>102</v>
      </c>
      <c r="G30" s="10">
        <v>80</v>
      </c>
      <c r="H30" s="10">
        <f>48+34</f>
        <v>82</v>
      </c>
      <c r="I30" s="10">
        <v>60</v>
      </c>
      <c r="J30" s="10">
        <v>54</v>
      </c>
      <c r="K30" s="10">
        <v>20</v>
      </c>
      <c r="L30" s="10">
        <v>54</v>
      </c>
      <c r="M30" s="10">
        <v>30</v>
      </c>
      <c r="N30" s="10">
        <v>96</v>
      </c>
      <c r="O30" s="10">
        <v>160</v>
      </c>
    </row>
    <row r="31" spans="1:19" x14ac:dyDescent="0.25">
      <c r="A31" s="4" t="s">
        <v>49</v>
      </c>
      <c r="B31" s="4">
        <f t="shared" ref="B31:B37" si="1">SUM(D31:O31)</f>
        <v>824</v>
      </c>
      <c r="C31" s="8">
        <v>12</v>
      </c>
      <c r="D31" s="15">
        <v>62</v>
      </c>
      <c r="E31" s="10">
        <v>48</v>
      </c>
      <c r="F31" s="10">
        <v>96</v>
      </c>
      <c r="G31" s="10">
        <v>100</v>
      </c>
      <c r="H31" s="10">
        <v>80</v>
      </c>
      <c r="I31" s="10">
        <v>30</v>
      </c>
      <c r="J31" s="10">
        <v>54</v>
      </c>
      <c r="K31" s="10">
        <v>30</v>
      </c>
      <c r="L31" s="10">
        <v>45</v>
      </c>
      <c r="M31" s="10">
        <v>60</v>
      </c>
      <c r="N31" s="10">
        <v>72</v>
      </c>
      <c r="O31" s="10">
        <v>147</v>
      </c>
    </row>
    <row r="32" spans="1:19" x14ac:dyDescent="0.25">
      <c r="A32" s="4" t="s">
        <v>28</v>
      </c>
      <c r="B32" s="4">
        <f t="shared" si="1"/>
        <v>823</v>
      </c>
      <c r="C32" s="8">
        <v>13</v>
      </c>
      <c r="D32" s="15">
        <v>37</v>
      </c>
      <c r="E32" s="10">
        <v>39</v>
      </c>
      <c r="F32" s="10">
        <v>104</v>
      </c>
      <c r="G32" s="10">
        <v>100</v>
      </c>
      <c r="H32" s="10">
        <f>48+42</f>
        <v>90</v>
      </c>
      <c r="I32" s="10">
        <v>60</v>
      </c>
      <c r="J32" s="10">
        <v>39</v>
      </c>
      <c r="K32" s="10">
        <v>40</v>
      </c>
      <c r="L32" s="10">
        <v>72</v>
      </c>
      <c r="M32" s="10">
        <v>50</v>
      </c>
      <c r="N32" s="10">
        <v>56</v>
      </c>
      <c r="O32" s="10">
        <v>136</v>
      </c>
    </row>
    <row r="33" spans="1:15" x14ac:dyDescent="0.25">
      <c r="A33" s="4" t="s">
        <v>51</v>
      </c>
      <c r="B33" s="4">
        <f t="shared" si="1"/>
        <v>821</v>
      </c>
      <c r="C33" s="8">
        <v>14</v>
      </c>
      <c r="D33" s="15">
        <v>43</v>
      </c>
      <c r="E33" s="10">
        <v>22</v>
      </c>
      <c r="F33" s="10">
        <v>94</v>
      </c>
      <c r="G33" s="10">
        <v>80</v>
      </c>
      <c r="H33" s="10">
        <f>48+52</f>
        <v>100</v>
      </c>
      <c r="I33" s="10">
        <v>80</v>
      </c>
      <c r="J33" s="10">
        <v>93</v>
      </c>
      <c r="K33" s="10">
        <v>20</v>
      </c>
      <c r="L33" s="10">
        <v>45</v>
      </c>
      <c r="M33" s="10">
        <v>50</v>
      </c>
      <c r="N33" s="10">
        <v>26</v>
      </c>
      <c r="O33" s="10">
        <v>168</v>
      </c>
    </row>
    <row r="34" spans="1:15" x14ac:dyDescent="0.25">
      <c r="A34" s="4" t="s">
        <v>52</v>
      </c>
      <c r="B34" s="4">
        <f t="shared" si="1"/>
        <v>794</v>
      </c>
      <c r="C34" s="8">
        <v>15</v>
      </c>
      <c r="D34" s="15">
        <v>53</v>
      </c>
      <c r="E34" s="10">
        <v>33</v>
      </c>
      <c r="F34" s="10">
        <v>88</v>
      </c>
      <c r="G34" s="10">
        <v>90</v>
      </c>
      <c r="H34" s="10">
        <f>48+34</f>
        <v>82</v>
      </c>
      <c r="I34" s="10">
        <v>30</v>
      </c>
      <c r="J34" s="10">
        <v>15</v>
      </c>
      <c r="K34" s="10">
        <v>70</v>
      </c>
      <c r="L34" s="10">
        <v>99</v>
      </c>
      <c r="M34" s="10">
        <v>50</v>
      </c>
      <c r="N34" s="10">
        <v>38</v>
      </c>
      <c r="O34" s="10">
        <v>146</v>
      </c>
    </row>
    <row r="35" spans="1:15" x14ac:dyDescent="0.25">
      <c r="A35" s="4" t="s">
        <v>53</v>
      </c>
      <c r="B35" s="4">
        <f t="shared" si="1"/>
        <v>792</v>
      </c>
      <c r="C35" s="8">
        <v>16</v>
      </c>
      <c r="D35" s="15">
        <v>76</v>
      </c>
      <c r="E35" s="10">
        <v>52</v>
      </c>
      <c r="F35" s="10">
        <v>50</v>
      </c>
      <c r="G35" s="10">
        <v>80</v>
      </c>
      <c r="H35" s="10">
        <v>76</v>
      </c>
      <c r="I35" s="10">
        <v>70</v>
      </c>
      <c r="J35" s="10">
        <v>75</v>
      </c>
      <c r="K35" s="10">
        <v>40</v>
      </c>
      <c r="L35" s="10">
        <v>63</v>
      </c>
      <c r="M35" s="10">
        <v>50</v>
      </c>
      <c r="N35" s="10">
        <v>31</v>
      </c>
      <c r="O35" s="10">
        <v>129</v>
      </c>
    </row>
    <row r="36" spans="1:15" x14ac:dyDescent="0.25">
      <c r="A36" s="4" t="s">
        <v>54</v>
      </c>
      <c r="B36" s="4">
        <f t="shared" si="1"/>
        <v>782</v>
      </c>
      <c r="C36" s="8">
        <v>17</v>
      </c>
      <c r="D36" s="15">
        <v>68</v>
      </c>
      <c r="E36" s="10">
        <v>46</v>
      </c>
      <c r="F36" s="10">
        <v>98</v>
      </c>
      <c r="G36" s="10">
        <v>110</v>
      </c>
      <c r="H36" s="10">
        <f>48+34</f>
        <v>82</v>
      </c>
      <c r="I36" s="10">
        <v>70</v>
      </c>
      <c r="J36" s="10">
        <v>45</v>
      </c>
      <c r="K36" s="10">
        <v>50</v>
      </c>
      <c r="L36" s="10">
        <v>54</v>
      </c>
      <c r="M36" s="10">
        <v>40</v>
      </c>
      <c r="N36" s="10">
        <v>4</v>
      </c>
      <c r="O36" s="10">
        <v>115</v>
      </c>
    </row>
    <row r="37" spans="1:15" x14ac:dyDescent="0.25">
      <c r="A37" s="4" t="s">
        <v>27</v>
      </c>
      <c r="B37" s="4">
        <f t="shared" si="1"/>
        <v>773</v>
      </c>
      <c r="C37" s="8">
        <v>18</v>
      </c>
      <c r="D37" s="15">
        <v>66</v>
      </c>
      <c r="E37" s="10">
        <v>47</v>
      </c>
      <c r="F37" s="10">
        <v>96</v>
      </c>
      <c r="G37" s="10">
        <v>70</v>
      </c>
      <c r="H37" s="10">
        <f>48+48</f>
        <v>96</v>
      </c>
      <c r="I37" s="10">
        <v>60</v>
      </c>
      <c r="J37" s="10">
        <v>69</v>
      </c>
      <c r="K37" s="10">
        <v>50</v>
      </c>
      <c r="L37" s="10">
        <v>54</v>
      </c>
      <c r="M37" s="10">
        <v>50</v>
      </c>
      <c r="N37" s="10">
        <v>6</v>
      </c>
      <c r="O37" s="10">
        <v>109</v>
      </c>
    </row>
    <row r="38" spans="1:15" x14ac:dyDescent="0.25">
      <c r="A38" s="4" t="s">
        <v>55</v>
      </c>
      <c r="B38" s="4">
        <f>SUM(D38:O38)</f>
        <v>737</v>
      </c>
      <c r="C38" s="8">
        <v>19</v>
      </c>
      <c r="D38" s="15">
        <v>57</v>
      </c>
      <c r="E38" s="10">
        <v>42</v>
      </c>
      <c r="F38" s="10">
        <v>72</v>
      </c>
      <c r="G38" s="10">
        <v>90</v>
      </c>
      <c r="H38" s="10">
        <v>54</v>
      </c>
      <c r="I38" s="10">
        <v>70</v>
      </c>
      <c r="J38" s="10">
        <v>54</v>
      </c>
      <c r="K38" s="10">
        <v>20</v>
      </c>
      <c r="L38" s="10">
        <v>54</v>
      </c>
      <c r="M38" s="10">
        <v>80</v>
      </c>
      <c r="N38" s="10">
        <v>26</v>
      </c>
      <c r="O38" s="10">
        <v>118</v>
      </c>
    </row>
    <row r="39" spans="1:15" x14ac:dyDescent="0.25">
      <c r="A39" s="25" t="s">
        <v>56</v>
      </c>
      <c r="B39" s="4">
        <f>SUM(D39:O39)</f>
        <v>726</v>
      </c>
      <c r="C39" s="8">
        <v>20</v>
      </c>
      <c r="D39" s="15">
        <v>56</v>
      </c>
      <c r="E39" s="10">
        <v>56</v>
      </c>
      <c r="F39" s="10">
        <v>90</v>
      </c>
      <c r="G39" s="10">
        <v>90</v>
      </c>
      <c r="H39" s="10">
        <v>24</v>
      </c>
      <c r="I39" s="10">
        <v>50</v>
      </c>
      <c r="J39" s="10">
        <v>15</v>
      </c>
      <c r="K39" s="10">
        <v>20</v>
      </c>
      <c r="L39" s="10">
        <v>72</v>
      </c>
      <c r="M39" s="10">
        <v>60</v>
      </c>
      <c r="N39" s="10">
        <v>82</v>
      </c>
      <c r="O39" s="10">
        <v>111</v>
      </c>
    </row>
    <row r="40" spans="1:15" x14ac:dyDescent="0.25">
      <c r="A40" s="4" t="s">
        <v>57</v>
      </c>
      <c r="B40" s="4">
        <f>SUM(D40:O40)</f>
        <v>711</v>
      </c>
      <c r="C40" s="8">
        <v>21</v>
      </c>
      <c r="D40" s="15">
        <v>42</v>
      </c>
      <c r="E40" s="10">
        <v>15</v>
      </c>
      <c r="F40" s="10">
        <v>74</v>
      </c>
      <c r="G40" s="10">
        <v>80</v>
      </c>
      <c r="H40" s="10">
        <v>58</v>
      </c>
      <c r="I40" s="10">
        <v>70</v>
      </c>
      <c r="J40" s="10">
        <v>99</v>
      </c>
      <c r="K40" s="10">
        <v>20</v>
      </c>
      <c r="L40" s="10">
        <v>54</v>
      </c>
      <c r="M40" s="10">
        <v>50</v>
      </c>
      <c r="N40" s="10">
        <v>56</v>
      </c>
      <c r="O40" s="10">
        <v>93</v>
      </c>
    </row>
    <row r="41" spans="1:15" x14ac:dyDescent="0.25">
      <c r="A41" s="4" t="s">
        <v>58</v>
      </c>
      <c r="B41" s="4">
        <f>SUM(D41:O41)</f>
        <v>568</v>
      </c>
      <c r="C41" s="8">
        <v>22</v>
      </c>
      <c r="D41" s="15">
        <v>54</v>
      </c>
      <c r="E41" s="10">
        <v>35</v>
      </c>
      <c r="F41" s="10">
        <v>86</v>
      </c>
      <c r="G41" s="10">
        <v>80</v>
      </c>
      <c r="H41" s="10">
        <v>24</v>
      </c>
      <c r="I41" s="10">
        <v>40</v>
      </c>
      <c r="J41" s="10">
        <v>15</v>
      </c>
      <c r="K41" s="10">
        <v>10</v>
      </c>
      <c r="L41" s="10">
        <v>54</v>
      </c>
      <c r="M41" s="10">
        <v>20</v>
      </c>
      <c r="N41" s="10">
        <v>44</v>
      </c>
      <c r="O41" s="10">
        <v>106</v>
      </c>
    </row>
    <row r="42" spans="1:15" x14ac:dyDescent="0.25">
      <c r="A42" s="4" t="s">
        <v>59</v>
      </c>
      <c r="B42" s="4">
        <f>SUM(D42:O42)</f>
        <v>560</v>
      </c>
      <c r="C42" s="8">
        <v>23</v>
      </c>
      <c r="D42" s="15">
        <v>61</v>
      </c>
      <c r="E42" s="10">
        <v>53</v>
      </c>
      <c r="F42" s="10">
        <v>66</v>
      </c>
      <c r="G42" s="10">
        <v>40</v>
      </c>
      <c r="H42" s="10">
        <v>62</v>
      </c>
      <c r="I42" s="10">
        <v>60</v>
      </c>
      <c r="J42" s="10">
        <v>30</v>
      </c>
      <c r="K42" s="10">
        <v>20</v>
      </c>
      <c r="L42" s="10">
        <v>36</v>
      </c>
      <c r="M42" s="10">
        <v>30</v>
      </c>
      <c r="N42" s="10">
        <v>36</v>
      </c>
      <c r="O42" s="10">
        <v>66</v>
      </c>
    </row>
    <row r="43" spans="1:15" x14ac:dyDescent="0.25">
      <c r="A43" s="4" t="s">
        <v>30</v>
      </c>
      <c r="B43" s="4">
        <f>SUM(D43:O43)</f>
        <v>488</v>
      </c>
      <c r="C43" s="8">
        <v>24</v>
      </c>
      <c r="D43" s="15">
        <v>20</v>
      </c>
      <c r="E43" s="10">
        <v>17</v>
      </c>
      <c r="F43" s="10">
        <v>36</v>
      </c>
      <c r="G43" s="10">
        <v>70</v>
      </c>
      <c r="H43" s="10">
        <v>24</v>
      </c>
      <c r="I43" s="10">
        <v>50</v>
      </c>
      <c r="J43" s="10">
        <v>48</v>
      </c>
      <c r="K43" s="10">
        <v>30</v>
      </c>
      <c r="L43" s="10">
        <v>45</v>
      </c>
      <c r="M43" s="10">
        <v>20</v>
      </c>
      <c r="N43" s="10">
        <v>30</v>
      </c>
      <c r="O43" s="10">
        <v>98</v>
      </c>
    </row>
    <row r="44" spans="1:15" x14ac:dyDescent="0.25">
      <c r="A44" s="4" t="s">
        <v>29</v>
      </c>
      <c r="B44" s="4">
        <f>SUM(D44:O44)</f>
        <v>443</v>
      </c>
      <c r="C44" s="8">
        <v>25</v>
      </c>
      <c r="D44" s="15">
        <v>57</v>
      </c>
      <c r="E44" s="10">
        <v>32</v>
      </c>
      <c r="F44" s="10">
        <v>30</v>
      </c>
      <c r="G44" s="10">
        <v>80</v>
      </c>
      <c r="H44" s="10">
        <v>24</v>
      </c>
      <c r="I44" s="10">
        <v>20</v>
      </c>
      <c r="J44" s="10">
        <v>24</v>
      </c>
      <c r="K44" s="10">
        <v>0</v>
      </c>
      <c r="L44" s="10">
        <v>9</v>
      </c>
      <c r="M44" s="10">
        <v>30</v>
      </c>
      <c r="N44" s="10">
        <v>6</v>
      </c>
      <c r="O44" s="10">
        <v>131</v>
      </c>
    </row>
    <row r="45" spans="1:15" x14ac:dyDescent="0.25">
      <c r="A45" s="4" t="s">
        <v>31</v>
      </c>
      <c r="B45" s="4">
        <f>SUM(D45:O45)</f>
        <v>393</v>
      </c>
      <c r="C45" s="8">
        <v>26</v>
      </c>
      <c r="D45" s="15">
        <v>43</v>
      </c>
      <c r="E45" s="10">
        <v>11</v>
      </c>
      <c r="F45" s="10">
        <v>72</v>
      </c>
      <c r="G45" s="10">
        <v>70</v>
      </c>
      <c r="H45" s="10">
        <v>56</v>
      </c>
      <c r="I45" s="10">
        <v>50</v>
      </c>
      <c r="J45" s="10">
        <v>0</v>
      </c>
      <c r="K45" s="10">
        <v>10</v>
      </c>
      <c r="L45" s="10">
        <v>18</v>
      </c>
      <c r="M45" s="10">
        <v>10</v>
      </c>
      <c r="N45" s="10">
        <v>20</v>
      </c>
      <c r="O45" s="10">
        <v>33</v>
      </c>
    </row>
    <row r="46" spans="1:15" x14ac:dyDescent="0.25">
      <c r="A46" s="12" t="s">
        <v>40</v>
      </c>
      <c r="B46" s="9"/>
      <c r="C46" s="9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</row>
    <row r="47" spans="1:15" x14ac:dyDescent="0.25">
      <c r="A47" s="4" t="s">
        <v>38</v>
      </c>
      <c r="B47" s="4">
        <f>SUM(D47:O47)</f>
        <v>527</v>
      </c>
      <c r="C47" s="8">
        <v>1</v>
      </c>
      <c r="D47" s="1">
        <v>34</v>
      </c>
      <c r="E47" s="3">
        <v>35</v>
      </c>
      <c r="F47" s="3">
        <v>66</v>
      </c>
      <c r="G47" s="3">
        <v>40</v>
      </c>
      <c r="H47" s="3">
        <v>48</v>
      </c>
      <c r="I47" s="3">
        <v>50</v>
      </c>
      <c r="J47" s="3">
        <v>48</v>
      </c>
      <c r="K47" s="3">
        <v>20</v>
      </c>
      <c r="L47" s="3">
        <v>45</v>
      </c>
      <c r="M47" s="3">
        <v>50</v>
      </c>
      <c r="N47" s="3">
        <v>0</v>
      </c>
      <c r="O47" s="3">
        <v>91</v>
      </c>
    </row>
    <row r="48" spans="1:15" x14ac:dyDescent="0.25">
      <c r="A48" s="4" t="s">
        <v>39</v>
      </c>
      <c r="B48" s="4">
        <f t="shared" ref="B48:B53" si="2">SUM(D48:O48)</f>
        <v>379</v>
      </c>
      <c r="C48" s="8">
        <v>2</v>
      </c>
      <c r="D48" s="1">
        <v>36</v>
      </c>
      <c r="E48" s="3">
        <v>20</v>
      </c>
      <c r="F48" s="3">
        <v>46</v>
      </c>
      <c r="G48" s="3">
        <v>30</v>
      </c>
      <c r="H48" s="3">
        <v>24</v>
      </c>
      <c r="I48" s="3">
        <v>60</v>
      </c>
      <c r="J48" s="3">
        <v>15</v>
      </c>
      <c r="K48" s="3">
        <v>10</v>
      </c>
      <c r="L48" s="3">
        <v>45</v>
      </c>
      <c r="M48" s="3">
        <v>30</v>
      </c>
      <c r="N48" s="3">
        <v>0</v>
      </c>
      <c r="O48" s="3">
        <v>63</v>
      </c>
    </row>
    <row r="49" spans="1:15" x14ac:dyDescent="0.25">
      <c r="A49" s="4" t="s">
        <v>32</v>
      </c>
      <c r="B49" s="4">
        <f t="shared" si="2"/>
        <v>332</v>
      </c>
      <c r="C49" s="8">
        <v>3</v>
      </c>
      <c r="D49" s="1">
        <v>11</v>
      </c>
      <c r="E49" s="3">
        <v>22</v>
      </c>
      <c r="F49" s="3">
        <v>50</v>
      </c>
      <c r="G49" s="3">
        <v>30</v>
      </c>
      <c r="H49" s="3">
        <v>48</v>
      </c>
      <c r="I49" s="3">
        <v>30</v>
      </c>
      <c r="J49" s="3">
        <v>15</v>
      </c>
      <c r="K49" s="3">
        <v>10</v>
      </c>
      <c r="L49" s="3">
        <v>18</v>
      </c>
      <c r="M49" s="3">
        <v>20</v>
      </c>
      <c r="N49" s="3">
        <v>40</v>
      </c>
      <c r="O49" s="3">
        <v>38</v>
      </c>
    </row>
    <row r="50" spans="1:15" x14ac:dyDescent="0.25">
      <c r="A50" s="4" t="s">
        <v>34</v>
      </c>
      <c r="B50" s="4">
        <f t="shared" si="2"/>
        <v>319</v>
      </c>
      <c r="C50" s="8">
        <v>4</v>
      </c>
      <c r="D50" s="1">
        <v>40</v>
      </c>
      <c r="E50" s="3">
        <v>18</v>
      </c>
      <c r="F50" s="3">
        <v>36</v>
      </c>
      <c r="G50" s="3">
        <v>40</v>
      </c>
      <c r="H50" s="3">
        <v>24</v>
      </c>
      <c r="I50" s="3">
        <v>20</v>
      </c>
      <c r="J50" s="3">
        <v>39</v>
      </c>
      <c r="K50" s="3">
        <v>0</v>
      </c>
      <c r="L50" s="3">
        <v>9</v>
      </c>
      <c r="M50" s="3">
        <v>20</v>
      </c>
      <c r="N50" s="3">
        <v>18</v>
      </c>
      <c r="O50" s="3">
        <v>55</v>
      </c>
    </row>
    <row r="51" spans="1:15" x14ac:dyDescent="0.25">
      <c r="A51" s="4" t="s">
        <v>33</v>
      </c>
      <c r="B51" s="4">
        <f t="shared" si="2"/>
        <v>304</v>
      </c>
      <c r="C51" s="8">
        <v>5</v>
      </c>
      <c r="D51" s="1">
        <v>49</v>
      </c>
      <c r="E51" s="3">
        <v>9</v>
      </c>
      <c r="F51" s="3">
        <v>58</v>
      </c>
      <c r="G51" s="3">
        <v>30</v>
      </c>
      <c r="H51" s="3">
        <v>0</v>
      </c>
      <c r="I51" s="3">
        <v>10</v>
      </c>
      <c r="J51" s="3">
        <v>15</v>
      </c>
      <c r="K51" s="3">
        <v>0</v>
      </c>
      <c r="L51" s="3">
        <v>27</v>
      </c>
      <c r="M51" s="3">
        <v>10</v>
      </c>
      <c r="N51" s="3">
        <v>40</v>
      </c>
      <c r="O51" s="3">
        <v>56</v>
      </c>
    </row>
    <row r="52" spans="1:15" x14ac:dyDescent="0.25">
      <c r="A52" s="4" t="s">
        <v>41</v>
      </c>
      <c r="B52" s="4">
        <f t="shared" si="2"/>
        <v>188</v>
      </c>
      <c r="C52" s="8">
        <v>6</v>
      </c>
      <c r="D52" s="1">
        <v>25</v>
      </c>
      <c r="E52" s="3">
        <v>1</v>
      </c>
      <c r="F52" s="3">
        <v>30</v>
      </c>
      <c r="G52" s="3">
        <v>0</v>
      </c>
      <c r="H52" s="3">
        <v>24</v>
      </c>
      <c r="I52" s="3">
        <v>20</v>
      </c>
      <c r="J52" s="3">
        <v>39</v>
      </c>
      <c r="K52" s="3">
        <v>20</v>
      </c>
      <c r="L52" s="3">
        <v>9</v>
      </c>
      <c r="M52" s="3">
        <v>10</v>
      </c>
      <c r="N52" s="3">
        <v>0</v>
      </c>
      <c r="O52" s="3">
        <v>10</v>
      </c>
    </row>
    <row r="53" spans="1:15" x14ac:dyDescent="0.25">
      <c r="A53" s="4" t="s">
        <v>42</v>
      </c>
      <c r="B53" s="4">
        <f t="shared" si="2"/>
        <v>170</v>
      </c>
      <c r="C53" s="8">
        <v>7</v>
      </c>
      <c r="D53" s="1">
        <v>15</v>
      </c>
      <c r="E53" s="3">
        <v>3</v>
      </c>
      <c r="F53" s="3">
        <v>40</v>
      </c>
      <c r="G53" s="3">
        <v>20</v>
      </c>
      <c r="H53" s="3">
        <v>24</v>
      </c>
      <c r="I53" s="3">
        <v>10</v>
      </c>
      <c r="J53" s="3">
        <v>0</v>
      </c>
      <c r="K53" s="3">
        <v>0</v>
      </c>
      <c r="L53" s="3">
        <v>18</v>
      </c>
      <c r="M53" s="3">
        <v>10</v>
      </c>
      <c r="N53" s="3">
        <v>0</v>
      </c>
      <c r="O53" s="3">
        <v>30</v>
      </c>
    </row>
    <row r="54" spans="1:15" s="22" customFormat="1" x14ac:dyDescent="0.25">
      <c r="A54" s="19"/>
      <c r="B54" s="19"/>
      <c r="C54" s="20"/>
      <c r="D54" s="17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</row>
    <row r="55" spans="1:15" s="22" customFormat="1" x14ac:dyDescent="0.25">
      <c r="A55" s="19"/>
      <c r="B55" s="19"/>
      <c r="C55" s="20"/>
      <c r="D55" s="17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</row>
    <row r="56" spans="1:15" s="22" customFormat="1" x14ac:dyDescent="0.25">
      <c r="A56" s="19"/>
      <c r="B56" s="19"/>
      <c r="C56" s="20"/>
      <c r="D56" s="17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</row>
    <row r="57" spans="1:15" s="22" customFormat="1" x14ac:dyDescent="0.25">
      <c r="A57" s="19"/>
      <c r="B57" s="19"/>
      <c r="C57" s="20"/>
      <c r="D57" s="17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</row>
    <row r="58" spans="1:15" s="22" customFormat="1" x14ac:dyDescent="0.25">
      <c r="A58" s="19"/>
      <c r="B58" s="19"/>
      <c r="C58" s="20"/>
      <c r="D58" s="17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</row>
    <row r="59" spans="1:15" s="22" customFormat="1" x14ac:dyDescent="0.25">
      <c r="A59" s="23"/>
      <c r="B59" s="24"/>
      <c r="C59" s="24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</row>
    <row r="60" spans="1:15" s="22" customFormat="1" x14ac:dyDescent="0.25">
      <c r="A60" s="19"/>
      <c r="B60" s="19"/>
      <c r="C60" s="20"/>
      <c r="D60" s="17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</row>
    <row r="61" spans="1:15" s="22" customFormat="1" x14ac:dyDescent="0.25">
      <c r="A61" s="19"/>
      <c r="B61" s="19"/>
      <c r="C61" s="20"/>
      <c r="D61" s="17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</row>
    <row r="62" spans="1:15" s="22" customFormat="1" x14ac:dyDescent="0.25">
      <c r="A62" s="19"/>
      <c r="B62" s="19"/>
      <c r="C62" s="20"/>
      <c r="D62" s="17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</row>
    <row r="63" spans="1:15" s="22" customFormat="1" x14ac:dyDescent="0.25">
      <c r="A63" s="19"/>
      <c r="B63" s="19"/>
      <c r="C63" s="20"/>
      <c r="D63" s="17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</row>
    <row r="64" spans="1:15" s="22" customFormat="1" x14ac:dyDescent="0.25">
      <c r="A64" s="19"/>
      <c r="B64" s="19"/>
      <c r="C64" s="20"/>
      <c r="D64" s="17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</row>
    <row r="65" spans="1:15" s="22" customFormat="1" x14ac:dyDescent="0.25">
      <c r="A65" s="19"/>
      <c r="B65" s="19"/>
      <c r="C65" s="20"/>
      <c r="D65" s="17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</row>
    <row r="66" spans="1:15" s="22" customFormat="1" x14ac:dyDescent="0.25">
      <c r="A66" s="19"/>
      <c r="B66" s="19"/>
      <c r="C66" s="20"/>
      <c r="D66" s="17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</row>
    <row r="67" spans="1:15" s="22" customFormat="1" x14ac:dyDescent="0.25">
      <c r="A67" s="19"/>
      <c r="B67" s="19"/>
      <c r="C67" s="20"/>
      <c r="D67" s="17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</row>
    <row r="68" spans="1:15" s="22" customFormat="1" x14ac:dyDescent="0.25">
      <c r="A68" s="19"/>
      <c r="B68" s="19"/>
      <c r="C68" s="20"/>
      <c r="D68" s="17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</row>
    <row r="69" spans="1:15" s="22" customFormat="1" x14ac:dyDescent="0.25">
      <c r="A69" s="19"/>
      <c r="B69" s="19"/>
      <c r="C69" s="20"/>
      <c r="D69" s="17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</row>
    <row r="70" spans="1:15" s="22" customFormat="1" x14ac:dyDescent="0.25">
      <c r="A70" s="19"/>
      <c r="B70" s="19"/>
      <c r="C70" s="20"/>
      <c r="D70" s="17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</row>
    <row r="71" spans="1:15" s="22" customFormat="1" x14ac:dyDescent="0.25">
      <c r="A71" s="19"/>
      <c r="B71" s="19"/>
      <c r="C71" s="20"/>
      <c r="D71" s="17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</row>
  </sheetData>
  <mergeCells count="3">
    <mergeCell ref="A1:A2"/>
    <mergeCell ref="B1:B2"/>
    <mergeCell ref="C1:C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Výsledky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Ing.Petra Ratajová</dc:creator>
  <cp:lastModifiedBy>Petra Ratajová</cp:lastModifiedBy>
  <dcterms:created xsi:type="dcterms:W3CDTF">2013-04-15T12:21:22Z</dcterms:created>
  <dcterms:modified xsi:type="dcterms:W3CDTF">2013-08-27T14:20:25Z</dcterms:modified>
</cp:coreProperties>
</file>